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3.11.2020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<sst xmlns="http://schemas.openxmlformats.org/spreadsheetml/2006/main" count="49" uniqueCount="42">
  <si>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</si>
  <si>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</si>
  <si>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</si>
  <si>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</si>
  <si>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</si>
  <si>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</si>
  <si>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</si>
  <si>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</si>
  <si>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</si>
  <si>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</si>
  <si>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</si>
  <si>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</si>
  <si>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</si>
  <si>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</si>
  <si>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</si>
  <si>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</si>
  <si>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</si>
  <si>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</si>
  <si>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</si>
  <si>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</si>
  <si>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</si>
  <si>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</si>
  <si>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</si>
  <si>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</si>
  <si>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</si>
  <si>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</si>
  <si>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</si>
  <si>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</si>
  <si>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</si>
  <si>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</si>
  <si>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</si>
  <si>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</si>
  <si>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</si>
  <si>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</si>
  <si>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</si>
  <si>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</si>
  <si>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03.11.2020. ГОДИНЕ</t>
  </si>
  <si>
    <t>МЕДИЦИНСКИ ФАКУЛТЕТ НИШ</t>
  </si>
  <si>
    <t>ПОВРАЋАЈ ПРЕПЛАЋЕНОГ КРЕДИТА</t>
  </si>
  <si>
    <t>ФАРМАСВИСС - УПЛАТА РФЗО ПО РАЧУНУ</t>
  </si>
  <si>
    <t>ФЕНИКС ФАРМА - УПЛАТА РФЗО ПО РАЧУНУ</t>
  </si>
  <si>
    <t>ФАРМАЛОГИСТ-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</si>
</sst>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K68" sqref="K6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43901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46"/>
      <c r="D10" s="46"/>
      <c r="E10" s="46"/>
      <c r="F10" s="46"/>
      <c r="G10" s="47"/>
      <c r="H10" s="48">
        <v>693833.53</v>
      </c>
      <c r="I10" s="49"/>
    </row>
    <row r="11" spans="1:9" ht="19.5" customHeight="1">
      <c r="A11" s="1">
        <v>2</v>
      </c>
      <c r="B11" s="45" t="s">
        <v>1</v>
      </c>
      <c r="C11" s="46"/>
      <c r="D11" s="46"/>
      <c r="E11" s="46"/>
      <c r="F11" s="46"/>
      <c r="G11" s="47"/>
      <c r="H11" s="50">
        <f>548469.5+4164556.28+54863.05+1810.27+4626.16+5583.6+127333.69</f>
        <v>4907242.549999999</v>
      </c>
      <c r="I11" s="51"/>
    </row>
    <row r="12" spans="1:9" ht="19.5" customHeight="1">
      <c r="A12" s="1">
        <v>3</v>
      </c>
      <c r="B12" s="45" t="s">
        <v>2</v>
      </c>
      <c r="C12" s="46"/>
      <c r="D12" s="46"/>
      <c r="E12" s="46"/>
      <c r="F12" s="46"/>
      <c r="G12" s="47"/>
      <c r="H12" s="50">
        <f>6050+12450+2100+5879</f>
        <v>26479</v>
      </c>
      <c r="I12" s="51"/>
    </row>
    <row r="13" spans="1:9" ht="19.5" customHeight="1">
      <c r="A13" s="1">
        <v>4</v>
      </c>
      <c r="B13" s="45" t="s">
        <v>3</v>
      </c>
      <c r="C13" s="46"/>
      <c r="D13" s="46"/>
      <c r="E13" s="46"/>
      <c r="F13" s="46"/>
      <c r="G13" s="47"/>
      <c r="H13" s="50">
        <v>0</v>
      </c>
      <c r="I13" s="51"/>
    </row>
    <row r="14" spans="1:9" ht="19.5" customHeight="1">
      <c r="A14" s="1">
        <v>5</v>
      </c>
      <c r="B14" s="45" t="s">
        <v>4</v>
      </c>
      <c r="C14" s="46"/>
      <c r="D14" s="46"/>
      <c r="E14" s="46"/>
      <c r="F14" s="46"/>
      <c r="G14" s="47"/>
      <c r="H14" s="57">
        <f>H34</f>
        <v>271520.01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5356035.069999999</v>
      </c>
      <c r="I15" s="62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52" t="s">
        <v>5</v>
      </c>
      <c r="C20" s="53"/>
      <c r="D20" s="53"/>
      <c r="E20" s="53"/>
      <c r="F20" s="53"/>
      <c r="G20" s="54"/>
      <c r="H20" s="55">
        <v>0</v>
      </c>
      <c r="I20" s="56"/>
    </row>
    <row r="21" spans="1:9" ht="19.5" customHeight="1">
      <c r="A21" s="31">
        <v>2</v>
      </c>
      <c r="B21" s="132" t="s">
        <v>31</v>
      </c>
      <c r="C21" s="46"/>
      <c r="D21" s="46"/>
      <c r="E21" s="46"/>
      <c r="F21" s="46"/>
      <c r="G21" s="47"/>
      <c r="H21" s="50">
        <v>0</v>
      </c>
      <c r="I21" s="63"/>
    </row>
    <row r="22" spans="1:9" ht="19.5" customHeight="1">
      <c r="A22" s="31">
        <v>3</v>
      </c>
      <c r="B22" s="45" t="s">
        <v>6</v>
      </c>
      <c r="C22" s="46"/>
      <c r="D22" s="46"/>
      <c r="E22" s="46"/>
      <c r="F22" s="46"/>
      <c r="G22" s="47"/>
      <c r="H22" s="50">
        <v>0</v>
      </c>
      <c r="I22" s="63"/>
    </row>
    <row r="23" spans="1:9" ht="19.5" customHeight="1">
      <c r="A23" s="31">
        <v>4</v>
      </c>
      <c r="B23" s="132" t="s">
        <v>33</v>
      </c>
      <c r="C23" s="46"/>
      <c r="D23" s="46"/>
      <c r="E23" s="46"/>
      <c r="F23" s="46"/>
      <c r="G23" s="47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46"/>
      <c r="D24" s="46"/>
      <c r="E24" s="46"/>
      <c r="F24" s="46"/>
      <c r="G24" s="47"/>
      <c r="H24" s="50">
        <v>0</v>
      </c>
      <c r="I24" s="63"/>
    </row>
    <row r="25" spans="1:9" ht="19.5" customHeight="1">
      <c r="A25" s="31">
        <v>6</v>
      </c>
      <c r="B25" s="45" t="s">
        <v>8</v>
      </c>
      <c r="C25" s="46"/>
      <c r="D25" s="46"/>
      <c r="E25" s="46"/>
      <c r="F25" s="46"/>
      <c r="G25" s="47"/>
      <c r="H25" s="50">
        <f>54863.05+1810.27+4626.16+5583.6</f>
        <v>66883.08</v>
      </c>
      <c r="I25" s="63"/>
    </row>
    <row r="26" spans="1:9" ht="19.5" customHeight="1">
      <c r="A26" s="31">
        <v>7</v>
      </c>
      <c r="B26" s="81" t="s">
        <v>12</v>
      </c>
      <c r="C26" s="82"/>
      <c r="D26" s="82"/>
      <c r="E26" s="82"/>
      <c r="F26" s="82"/>
      <c r="G26" s="83"/>
      <c r="H26" s="50">
        <v>127333.69</v>
      </c>
      <c r="I26" s="63"/>
    </row>
    <row r="27" spans="1:9" ht="19.5" customHeight="1">
      <c r="A27" s="31">
        <v>8</v>
      </c>
      <c r="B27" s="45" t="s">
        <v>11</v>
      </c>
      <c r="C27" s="46"/>
      <c r="D27" s="46"/>
      <c r="E27" s="46"/>
      <c r="F27" s="46"/>
      <c r="G27" s="47"/>
      <c r="H27" s="50">
        <v>0</v>
      </c>
      <c r="I27" s="63"/>
    </row>
    <row r="28" spans="1:9" ht="19.5" customHeight="1">
      <c r="A28" s="31">
        <v>9</v>
      </c>
      <c r="B28" s="45" t="s">
        <v>10</v>
      </c>
      <c r="C28" s="46"/>
      <c r="D28" s="46"/>
      <c r="E28" s="46"/>
      <c r="F28" s="46"/>
      <c r="G28" s="47"/>
      <c r="H28" s="50">
        <v>61600</v>
      </c>
      <c r="I28" s="63"/>
    </row>
    <row r="29" spans="1:9" ht="19.5" customHeight="1">
      <c r="A29" s="31">
        <v>10</v>
      </c>
      <c r="B29" s="135" t="s">
        <v>22</v>
      </c>
      <c r="C29" s="82"/>
      <c r="D29" s="82"/>
      <c r="E29" s="82"/>
      <c r="F29" s="82"/>
      <c r="G29" s="83"/>
      <c r="H29" s="50">
        <v>0</v>
      </c>
      <c r="I29" s="63"/>
    </row>
    <row r="30" spans="1:9" ht="19.5" customHeight="1">
      <c r="A30" s="31">
        <v>11</v>
      </c>
      <c r="B30" s="64" t="s">
        <v>23</v>
      </c>
      <c r="C30" s="67"/>
      <c r="D30" s="67"/>
      <c r="E30" s="67"/>
      <c r="F30" s="67"/>
      <c r="G30" s="68"/>
      <c r="H30" s="50">
        <v>0</v>
      </c>
      <c r="I30" s="63"/>
    </row>
    <row r="31" spans="1:9" ht="19.5" customHeight="1">
      <c r="A31" s="31">
        <v>12</v>
      </c>
      <c r="B31" s="45" t="s">
        <v>9</v>
      </c>
      <c r="C31" s="133"/>
      <c r="D31" s="133"/>
      <c r="E31" s="133"/>
      <c r="F31" s="133"/>
      <c r="G31" s="134"/>
      <c r="H31" s="50">
        <v>0</v>
      </c>
      <c r="I31" s="63"/>
    </row>
    <row r="32" spans="1:9" ht="19.5" customHeight="1">
      <c r="A32" s="31">
        <v>13</v>
      </c>
      <c r="B32" s="64" t="s">
        <v>24</v>
      </c>
      <c r="C32" s="65"/>
      <c r="D32" s="65"/>
      <c r="E32" s="65"/>
      <c r="F32" s="65"/>
      <c r="G32" s="66"/>
      <c r="H32" s="69">
        <v>0</v>
      </c>
      <c r="I32" s="70"/>
    </row>
    <row r="33" spans="1:9" ht="19.5" customHeight="1" thickBot="1">
      <c r="A33" s="33">
        <v>14</v>
      </c>
      <c r="B33" s="71" t="s">
        <v>32</v>
      </c>
      <c r="C33" s="72"/>
      <c r="D33" s="72"/>
      <c r="E33" s="72"/>
      <c r="F33" s="72"/>
      <c r="G33" s="73"/>
      <c r="H33" s="130">
        <v>15703.24</v>
      </c>
      <c r="I33" s="131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76">
        <f>H20+H21+H22+I23+H24+H25+H26+H27+H28+H29+H30+H31+H32+H33</f>
        <v>271520.01</v>
      </c>
      <c r="I34" s="77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3"/>
      <c r="B43" s="90" t="s">
        <v>36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4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3"/>
      <c r="B45" s="96" t="s">
        <v>34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11">
        <v>1</v>
      </c>
      <c r="B46" s="34" t="s">
        <v>35</v>
      </c>
      <c r="C46" s="35"/>
      <c r="D46" s="35"/>
      <c r="E46" s="36"/>
      <c r="F46" s="78">
        <v>1600</v>
      </c>
      <c r="G46" s="79"/>
      <c r="H46" s="79"/>
      <c r="I46" s="80"/>
    </row>
    <row r="47" spans="1:9" ht="15" customHeight="1">
      <c r="A47" s="12">
        <v>2</v>
      </c>
      <c r="B47" s="34" t="s">
        <v>37</v>
      </c>
      <c r="C47" s="35"/>
      <c r="D47" s="35"/>
      <c r="E47" s="36"/>
      <c r="F47" s="37">
        <v>60000</v>
      </c>
      <c r="G47" s="38"/>
      <c r="H47" s="38"/>
      <c r="I47" s="39"/>
    </row>
    <row r="48" spans="1:9" ht="15" customHeight="1">
      <c r="A48" s="12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12">
        <v>4</v>
      </c>
      <c r="B49" s="34"/>
      <c r="C49" s="35"/>
      <c r="D49" s="35"/>
      <c r="E49" s="36"/>
      <c r="F49" s="37"/>
      <c r="G49" s="38"/>
      <c r="H49" s="38"/>
      <c r="I49" s="39"/>
    </row>
    <row r="50" spans="1:9" ht="15" customHeight="1">
      <c r="A50" s="12">
        <v>5</v>
      </c>
      <c r="B50" s="34"/>
      <c r="C50" s="35"/>
      <c r="D50" s="35"/>
      <c r="E50" s="36"/>
      <c r="F50" s="37"/>
      <c r="G50" s="38"/>
      <c r="H50" s="38"/>
      <c r="I50" s="39"/>
    </row>
    <row r="51" spans="1:9" ht="15" customHeight="1">
      <c r="A51" s="12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12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12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12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 thickBot="1">
      <c r="A55" s="12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 thickBot="1">
      <c r="A56" s="17"/>
      <c r="B56" s="100" t="s">
        <v>25</v>
      </c>
      <c r="C56" s="100"/>
      <c r="D56" s="100"/>
      <c r="E56" s="101"/>
      <c r="F56" s="102">
        <f>SUM(F46:F55)</f>
        <v>61600</v>
      </c>
      <c r="G56" s="103"/>
      <c r="H56" s="103"/>
      <c r="I56" s="104"/>
    </row>
    <row r="57" spans="1:9" ht="15" customHeight="1" thickBot="1">
      <c r="A57" s="15"/>
      <c r="B57" s="84" t="s">
        <v>26</v>
      </c>
      <c r="C57" s="85"/>
      <c r="D57" s="85"/>
      <c r="E57" s="85"/>
      <c r="F57" s="85"/>
      <c r="G57" s="85"/>
      <c r="H57" s="85"/>
      <c r="I57" s="86"/>
    </row>
    <row r="58" spans="1:9" ht="15" customHeight="1">
      <c r="A58" s="13">
        <v>1</v>
      </c>
      <c r="B58" s="108" t="s">
        <v>39</v>
      </c>
      <c r="C58" s="109"/>
      <c r="D58" s="109"/>
      <c r="E58" s="110"/>
      <c r="F58" s="78">
        <v>127333.69</v>
      </c>
      <c r="G58" s="79"/>
      <c r="H58" s="79"/>
      <c r="I58" s="80"/>
    </row>
    <row r="59" spans="1:9" ht="15" customHeight="1">
      <c r="A59" s="14">
        <v>2</v>
      </c>
      <c r="B59" s="108" t="s">
        <v>40</v>
      </c>
      <c r="C59" s="109"/>
      <c r="D59" s="109"/>
      <c r="E59" s="110"/>
      <c r="F59" s="42">
        <f>4626.16+5583.6</f>
        <v>10209.76</v>
      </c>
      <c r="G59" s="43"/>
      <c r="H59" s="43"/>
      <c r="I59" s="44"/>
    </row>
    <row r="60" spans="1:9" ht="15" customHeight="1">
      <c r="A60" s="14">
        <v>3</v>
      </c>
      <c r="B60" s="108" t="s">
        <v>41</v>
      </c>
      <c r="C60" s="109"/>
      <c r="D60" s="109"/>
      <c r="E60" s="110"/>
      <c r="F60" s="42">
        <f>54863.05+1810.27</f>
        <v>56673.32</v>
      </c>
      <c r="G60" s="43"/>
      <c r="H60" s="43"/>
      <c r="I60" s="44"/>
    </row>
    <row r="61" spans="1:9" ht="15" customHeight="1">
      <c r="A61" s="14">
        <v>4</v>
      </c>
      <c r="B61" s="108"/>
      <c r="C61" s="109"/>
      <c r="D61" s="109"/>
      <c r="E61" s="110"/>
      <c r="F61" s="42"/>
      <c r="G61" s="43"/>
      <c r="H61" s="43"/>
      <c r="I61" s="44"/>
    </row>
    <row r="62" spans="1:9" ht="15" customHeight="1">
      <c r="A62" s="14">
        <v>5</v>
      </c>
      <c r="B62" s="111"/>
      <c r="C62" s="40"/>
      <c r="D62" s="40"/>
      <c r="E62" s="41"/>
      <c r="F62" s="42"/>
      <c r="G62" s="43"/>
      <c r="H62" s="43"/>
      <c r="I62" s="44"/>
    </row>
    <row r="63" spans="1:9" ht="15" customHeight="1" thickBot="1">
      <c r="A63" s="14">
        <v>6</v>
      </c>
      <c r="B63" s="111"/>
      <c r="C63" s="40"/>
      <c r="D63" s="40"/>
      <c r="E63" s="41"/>
      <c r="F63" s="42"/>
      <c r="G63" s="43"/>
      <c r="H63" s="43"/>
      <c r="I63" s="44"/>
    </row>
    <row r="64" spans="1:9" ht="18" customHeight="1" thickBot="1">
      <c r="A64" s="18"/>
      <c r="B64" s="99" t="s">
        <v>25</v>
      </c>
      <c r="C64" s="100"/>
      <c r="D64" s="100"/>
      <c r="E64" s="101"/>
      <c r="F64" s="102">
        <f>SUM(F58:F63)</f>
        <v>194216.77000000002</v>
      </c>
      <c r="G64" s="103"/>
      <c r="H64" s="103"/>
      <c r="I64" s="104"/>
    </row>
    <row r="65" spans="1:9" ht="15" customHeight="1" thickBot="1">
      <c r="A65" s="15"/>
      <c r="B65" s="84" t="s">
        <v>28</v>
      </c>
      <c r="C65" s="85"/>
      <c r="D65" s="85"/>
      <c r="E65" s="85"/>
      <c r="F65" s="85"/>
      <c r="G65" s="85"/>
      <c r="H65" s="85"/>
      <c r="I65" s="86"/>
    </row>
    <row r="66" spans="1:9" ht="15" customHeight="1">
      <c r="A66" s="13">
        <v>1</v>
      </c>
      <c r="B66" s="34"/>
      <c r="C66" s="120"/>
      <c r="D66" s="120"/>
      <c r="E66" s="121"/>
      <c r="F66" s="37"/>
      <c r="G66" s="38"/>
      <c r="H66" s="38"/>
      <c r="I66" s="39"/>
    </row>
    <row r="67" spans="1:9" ht="15" customHeight="1">
      <c r="A67" s="14">
        <v>2</v>
      </c>
      <c r="B67" s="111"/>
      <c r="C67" s="40"/>
      <c r="D67" s="40"/>
      <c r="E67" s="41"/>
      <c r="F67" s="42"/>
      <c r="G67" s="43"/>
      <c r="H67" s="43"/>
      <c r="I67" s="44"/>
    </row>
    <row r="68" spans="1:9" ht="15" customHeight="1">
      <c r="A68" s="14">
        <v>3</v>
      </c>
      <c r="B68" s="111"/>
      <c r="C68" s="40"/>
      <c r="D68" s="40"/>
      <c r="E68" s="41"/>
      <c r="F68" s="42"/>
      <c r="G68" s="43"/>
      <c r="H68" s="43"/>
      <c r="I68" s="44"/>
    </row>
    <row r="69" spans="1:9" ht="15" customHeight="1" thickBot="1">
      <c r="A69" s="14">
        <v>4</v>
      </c>
      <c r="B69" s="111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9"/>
      <c r="B70" s="99" t="s">
        <v>25</v>
      </c>
      <c r="C70" s="100"/>
      <c r="D70" s="100"/>
      <c r="E70" s="101"/>
      <c r="F70" s="102">
        <f>SUM(F66:F69)</f>
        <v>0</v>
      </c>
      <c r="G70" s="103"/>
      <c r="H70" s="103"/>
      <c r="I70" s="104"/>
    </row>
    <row r="71" spans="1:9" ht="15" customHeight="1" thickBot="1">
      <c r="A71" s="16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3">
        <v>1</v>
      </c>
      <c r="B72" s="108"/>
      <c r="C72" s="109"/>
      <c r="D72" s="109"/>
      <c r="E72" s="110"/>
      <c r="F72" s="78"/>
      <c r="G72" s="79"/>
      <c r="H72" s="79"/>
      <c r="I72" s="80"/>
    </row>
    <row r="73" spans="1:9" ht="13.5" customHeight="1">
      <c r="A73" s="21">
        <v>2</v>
      </c>
      <c r="B73" s="120"/>
      <c r="C73" s="120"/>
      <c r="D73" s="120"/>
      <c r="E73" s="121"/>
      <c r="F73" s="37"/>
      <c r="G73" s="38"/>
      <c r="H73" s="38"/>
      <c r="I73" s="39"/>
    </row>
    <row r="74" spans="1:9" ht="12.75">
      <c r="A74" s="14">
        <v>3</v>
      </c>
      <c r="B74" s="40"/>
      <c r="C74" s="40"/>
      <c r="D74" s="40"/>
      <c r="E74" s="41"/>
      <c r="F74" s="42"/>
      <c r="G74" s="43"/>
      <c r="H74" s="43"/>
      <c r="I74" s="44"/>
    </row>
    <row r="75" spans="1:9" ht="13.5" thickBot="1">
      <c r="A75" s="14">
        <v>4</v>
      </c>
      <c r="B75" s="40"/>
      <c r="C75" s="40"/>
      <c r="D75" s="40"/>
      <c r="E75" s="41"/>
      <c r="F75" s="42"/>
      <c r="G75" s="43"/>
      <c r="H75" s="43"/>
      <c r="I75" s="44"/>
    </row>
    <row r="76" spans="1:9" ht="13.5" thickBot="1">
      <c r="A76" s="20"/>
      <c r="B76" s="99" t="s">
        <v>25</v>
      </c>
      <c r="C76" s="100"/>
      <c r="D76" s="100"/>
      <c r="E76" s="101"/>
      <c r="F76" s="102">
        <f>SUM(F72:F75)</f>
        <v>0</v>
      </c>
      <c r="G76" s="103"/>
      <c r="H76" s="103"/>
      <c r="I76" s="104"/>
    </row>
    <row r="77" spans="1:9" ht="16.5" customHeight="1" thickBot="1">
      <c r="A77" s="15"/>
      <c r="B77" s="114" t="s">
        <v>30</v>
      </c>
      <c r="C77" s="115"/>
      <c r="D77" s="115"/>
      <c r="E77" s="115"/>
      <c r="F77" s="115"/>
      <c r="G77" s="115"/>
      <c r="H77" s="115"/>
      <c r="I77" s="116"/>
    </row>
    <row r="78" spans="1:9" ht="15" customHeight="1">
      <c r="A78" s="5">
        <v>1</v>
      </c>
      <c r="B78" s="122"/>
      <c r="C78" s="123"/>
      <c r="D78" s="123"/>
      <c r="E78" s="123"/>
      <c r="F78" s="79"/>
      <c r="G78" s="79"/>
      <c r="H78" s="79"/>
      <c r="I78" s="80"/>
    </row>
    <row r="79" spans="1:9" ht="15" customHeight="1">
      <c r="A79" s="6">
        <v>2</v>
      </c>
      <c r="B79" s="112"/>
      <c r="C79" s="113"/>
      <c r="D79" s="113"/>
      <c r="E79" s="113"/>
      <c r="F79" s="43"/>
      <c r="G79" s="43"/>
      <c r="H79" s="43"/>
      <c r="I79" s="44"/>
    </row>
    <row r="80" spans="1:9" ht="15" customHeight="1" thickBot="1">
      <c r="A80" s="12">
        <v>3</v>
      </c>
      <c r="B80" s="112"/>
      <c r="C80" s="113"/>
      <c r="D80" s="113"/>
      <c r="E80" s="113"/>
      <c r="F80" s="43"/>
      <c r="G80" s="43"/>
      <c r="H80" s="43"/>
      <c r="I80" s="44"/>
    </row>
    <row r="81" spans="1:9" ht="13.5" thickBot="1">
      <c r="A81" s="17"/>
      <c r="B81" s="99" t="s">
        <v>25</v>
      </c>
      <c r="C81" s="100"/>
      <c r="D81" s="100"/>
      <c r="E81" s="101"/>
      <c r="F81" s="102">
        <f>SUM(F78:F80)</f>
        <v>0</v>
      </c>
      <c r="G81" s="103"/>
      <c r="H81" s="103"/>
      <c r="I81" s="104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2.75">
      <c r="A86" s="8">
        <v>1</v>
      </c>
      <c r="B86" s="105" t="s">
        <v>38</v>
      </c>
      <c r="C86" s="106"/>
      <c r="D86" s="106"/>
      <c r="E86" s="107"/>
      <c r="F86" s="127">
        <v>15703.24</v>
      </c>
      <c r="G86" s="128"/>
      <c r="H86" s="128"/>
      <c r="I86" s="129"/>
    </row>
    <row r="87" spans="1:9" ht="13.5" thickBot="1">
      <c r="A87" s="9">
        <v>2</v>
      </c>
      <c r="B87" s="111"/>
      <c r="C87" s="40"/>
      <c r="D87" s="40"/>
      <c r="E87" s="41"/>
      <c r="F87" s="124"/>
      <c r="G87" s="125"/>
      <c r="H87" s="125"/>
      <c r="I87" s="126"/>
    </row>
    <row r="88" spans="1:9" ht="13.5" thickBot="1">
      <c r="A88" s="7"/>
      <c r="B88" s="99" t="s">
        <v>25</v>
      </c>
      <c r="C88" s="100"/>
      <c r="D88" s="100"/>
      <c r="E88" s="101"/>
      <c r="F88" s="102">
        <f>SUM(F86:F87)</f>
        <v>15703.24</v>
      </c>
      <c r="G88" s="103"/>
      <c r="H88" s="103"/>
      <c r="I88" s="104"/>
    </row>
  </sheetData>
  <sheetProtection/>
  <mergeCells count="119"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2020-11-04T07:08:27Z</dcterms:modified>
  <cp:category/>
  <cp:version/>
  <cp:contentType/>
  <cp:contentStatus/>
</cp:coreProperties>
</file>