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01.2023.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<sst xmlns="http://schemas.openxmlformats.org/spreadsheetml/2006/main" count="67" uniqueCount="60">
  <si>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</si>
  <si>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</si>
  <si>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</si>
  <si>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</si>
  <si>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</si>
  <si>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</si>
  <si>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</si>
  <si>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</si>
  <si>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</si>
  <si>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</si>
  <si>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</si>
  <si>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</si>
  <si>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</si>
  <si>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</si>
  <si>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</si>
  <si>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</si>
  <si>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</si>
  <si>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</si>
  <si>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</si>
  <si>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</si>
  <si>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</si>
  <si>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</si>
  <si>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</si>
  <si>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</si>
  <si>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</si>
  <si>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</si>
  <si>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</si>
  <si>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</si>
  <si>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</si>
  <si>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</si>
  <si>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</si>
  <si>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</si>
  <si>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</si>
  <si>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</si>
  <si>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</si>
  <si>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25.01.2023. ГОДИНЕ</t>
  </si>
  <si>
    <t>25/1/2023</t>
  </si>
  <si>
    <t>ОПШТА БОЛНИЦА АЛЕКСИНАЦ</t>
  </si>
  <si>
    <t>МЕДИЦИНСКИ ФАКУЛТЕТ НИШ</t>
  </si>
  <si>
    <t>ИНСТИТУТ ЗА ЈАВНО ЗДРАВЉЕ НИШ</t>
  </si>
  <si>
    <t>ДЕНТАЛ СЕРВИС ЈУГ НИШ</t>
  </si>
  <si>
    <t>ТОИ ТОИ БЕОГРАД</t>
  </si>
  <si>
    <t>СА ДЕ УНИВЕРЗАЛ АЛЕКСИНАЦ</t>
  </si>
  <si>
    <t>ТЕЛЕКОМ СРБИЈА</t>
  </si>
  <si>
    <t>БИЛЛИ ДЕСИНГ ШТАМПАРИЈА АЛЕКСИНАЦ</t>
  </si>
  <si>
    <t>ДЕЛМАКС СТАР ПАЗОВА</t>
  </si>
  <si>
    <t>ДУНАВ АУТО БЕОГРАД</t>
  </si>
  <si>
    <t>КОМУНАЛНЕ УСЛИГЕ ЈКП АЛЕКСИНАЦ</t>
  </si>
  <si>
    <t>ВОДОВОД И КАНАЛИЗ. АЛЕКСИНАЦ</t>
  </si>
  <si>
    <t>ПРОФИ ПАНЕЛ АЛЕКСИНАЦ</t>
  </si>
  <si>
    <t>ДАТА ПЛУС НИШ</t>
  </si>
  <si>
    <t>КАР БОКС НИШ</t>
  </si>
  <si>
    <t>YUNЕТ БЕОГРАД</t>
  </si>
  <si>
    <t>БИТ ТОТАЛ БЕОГРАД</t>
  </si>
  <si>
    <t>ХЕМОС ПЛУС ЋУПРИЈА</t>
  </si>
  <si>
    <t>ПОШТА СРБИЈЕ</t>
  </si>
  <si>
    <t>YЕТЕL БЕОГРАД</t>
  </si>
  <si>
    <t>ДДОР ОСИГУРАЊЕ НИШ</t>
  </si>
  <si>
    <t>ГЕНЕРАЛИ ОСИГУРАЊЕ БЕОГРАД</t>
  </si>
  <si>
    <t>ДУНАВ ОСИГУРАЊЕ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</si>
</sst>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5">
      <selection activeCell="L84" sqref="L8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1" t="s">
        <v>0</v>
      </c>
      <c r="C10" s="112"/>
      <c r="D10" s="112"/>
      <c r="E10" s="112"/>
      <c r="F10" s="112"/>
      <c r="G10" s="113"/>
      <c r="H10" s="114">
        <v>1635861</v>
      </c>
      <c r="I10" s="115"/>
    </row>
    <row r="11" spans="1:9" ht="19.5" customHeight="1">
      <c r="A11" s="28">
        <v>2</v>
      </c>
      <c r="B11" s="94" t="s">
        <v>1</v>
      </c>
      <c r="C11" s="106"/>
      <c r="D11" s="106"/>
      <c r="E11" s="106"/>
      <c r="F11" s="106"/>
      <c r="G11" s="107"/>
      <c r="H11" s="104">
        <v>0</v>
      </c>
      <c r="I11" s="105"/>
    </row>
    <row r="12" spans="1:9" ht="19.5" customHeight="1">
      <c r="A12" s="28">
        <v>3</v>
      </c>
      <c r="B12" s="94" t="s">
        <v>2</v>
      </c>
      <c r="C12" s="106"/>
      <c r="D12" s="106"/>
      <c r="E12" s="106"/>
      <c r="F12" s="106"/>
      <c r="G12" s="107"/>
      <c r="H12" s="104">
        <v>15100</v>
      </c>
      <c r="I12" s="105"/>
    </row>
    <row r="13" spans="1:9" ht="19.5" customHeight="1">
      <c r="A13" s="28">
        <v>4</v>
      </c>
      <c r="B13" s="94" t="s">
        <v>3</v>
      </c>
      <c r="C13" s="106"/>
      <c r="D13" s="106"/>
      <c r="E13" s="106"/>
      <c r="F13" s="106"/>
      <c r="G13" s="107"/>
      <c r="H13" s="104">
        <v>0</v>
      </c>
      <c r="I13" s="10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871322.34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8">
        <f>IF(H14="",IF(SUM(H10:H13)=0,"",SUM(H10:H13)),IF(SUM(H10:H13)-H14=0,"",SUM(H10:H13)-H14))</f>
        <v>779638.66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8">
        <v>2</v>
      </c>
      <c r="B21" s="110" t="s">
        <v>31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8">
        <v>3</v>
      </c>
      <c r="B22" s="94" t="s">
        <v>6</v>
      </c>
      <c r="C22" s="106"/>
      <c r="D22" s="106"/>
      <c r="E22" s="106"/>
      <c r="F22" s="106"/>
      <c r="G22" s="107"/>
      <c r="H22" s="104">
        <v>0</v>
      </c>
      <c r="I22" s="105"/>
    </row>
    <row r="23" spans="1:9" ht="19.5" customHeight="1">
      <c r="A23" s="28">
        <v>4</v>
      </c>
      <c r="B23" s="110" t="s">
        <v>33</v>
      </c>
      <c r="C23" s="106"/>
      <c r="D23" s="106"/>
      <c r="E23" s="106"/>
      <c r="F23" s="106"/>
      <c r="G23" s="107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6"/>
      <c r="D24" s="106"/>
      <c r="E24" s="106"/>
      <c r="F24" s="106"/>
      <c r="G24" s="107"/>
      <c r="H24" s="104">
        <v>0</v>
      </c>
      <c r="I24" s="105"/>
    </row>
    <row r="25" spans="1:9" ht="19.5" customHeight="1">
      <c r="A25" s="28">
        <v>6</v>
      </c>
      <c r="B25" s="94" t="s">
        <v>8</v>
      </c>
      <c r="C25" s="106"/>
      <c r="D25" s="106"/>
      <c r="E25" s="106"/>
      <c r="F25" s="106"/>
      <c r="G25" s="107"/>
      <c r="H25" s="104">
        <v>0</v>
      </c>
      <c r="I25" s="105"/>
    </row>
    <row r="26" spans="1:9" ht="19.5" customHeight="1">
      <c r="A26" s="28">
        <v>7</v>
      </c>
      <c r="B26" s="121" t="s">
        <v>12</v>
      </c>
      <c r="C26" s="92"/>
      <c r="D26" s="92"/>
      <c r="E26" s="92"/>
      <c r="F26" s="92"/>
      <c r="G26" s="93"/>
      <c r="H26" s="104">
        <v>0</v>
      </c>
      <c r="I26" s="105"/>
    </row>
    <row r="27" spans="1:9" ht="19.5" customHeight="1">
      <c r="A27" s="28">
        <v>8</v>
      </c>
      <c r="B27" s="94" t="s">
        <v>11</v>
      </c>
      <c r="C27" s="106"/>
      <c r="D27" s="106"/>
      <c r="E27" s="106"/>
      <c r="F27" s="106"/>
      <c r="G27" s="107"/>
      <c r="H27" s="104">
        <v>0</v>
      </c>
      <c r="I27" s="105"/>
    </row>
    <row r="28" spans="1:9" ht="19.5" customHeight="1">
      <c r="A28" s="28">
        <v>9</v>
      </c>
      <c r="B28" s="94" t="s">
        <v>10</v>
      </c>
      <c r="C28" s="106"/>
      <c r="D28" s="106"/>
      <c r="E28" s="106"/>
      <c r="F28" s="106"/>
      <c r="G28" s="107"/>
      <c r="H28" s="104">
        <v>824762.34</v>
      </c>
      <c r="I28" s="10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104">
        <v>0</v>
      </c>
      <c r="I29" s="105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4">
        <v>0</v>
      </c>
      <c r="I30" s="10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104">
        <v>46560</v>
      </c>
      <c r="I31" s="105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9">
        <v>0</v>
      </c>
      <c r="I32" s="90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6">
        <f>H20+H21+H22+I23+H24+H25+H26+H27+H28+H29+H30+H31+H32+H33</f>
        <v>871322.34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35" t="s">
        <v>17</v>
      </c>
      <c r="B41" s="136"/>
      <c r="C41" s="136"/>
      <c r="D41" s="136"/>
      <c r="E41" s="136"/>
      <c r="F41" s="136"/>
      <c r="G41" s="136"/>
      <c r="H41" s="136"/>
      <c r="I41" s="137"/>
    </row>
    <row r="42" spans="1:9" ht="19.5" customHeight="1">
      <c r="A42" s="2"/>
      <c r="B42" s="51" t="s">
        <v>35</v>
      </c>
      <c r="C42" s="52"/>
      <c r="D42" s="52"/>
      <c r="E42" s="52"/>
      <c r="F42" s="52"/>
      <c r="G42" s="52"/>
      <c r="H42" s="52"/>
      <c r="I42" s="53"/>
    </row>
    <row r="43" spans="1:9" ht="19.5" customHeight="1" thickBot="1">
      <c r="A43" s="3"/>
      <c r="B43" s="54"/>
      <c r="C43" s="55"/>
      <c r="D43" s="55"/>
      <c r="E43" s="55"/>
      <c r="F43" s="55"/>
      <c r="G43" s="55"/>
      <c r="H43" s="55"/>
      <c r="I43" s="56"/>
    </row>
    <row r="44" spans="1:9" ht="12" customHeight="1" thickBot="1">
      <c r="A44" s="2"/>
      <c r="B44" s="57"/>
      <c r="C44" s="58"/>
      <c r="D44" s="58"/>
      <c r="E44" s="58"/>
      <c r="F44" s="58"/>
      <c r="G44" s="58"/>
      <c r="H44" s="58"/>
      <c r="I44" s="59"/>
    </row>
    <row r="45" spans="1:9" ht="15" customHeight="1">
      <c r="A45" s="8">
        <v>1</v>
      </c>
      <c r="B45" s="60" t="s">
        <v>34</v>
      </c>
      <c r="C45" s="61"/>
      <c r="D45" s="61"/>
      <c r="E45" s="62"/>
      <c r="F45" s="86">
        <f>1200+7500</f>
        <v>8700</v>
      </c>
      <c r="G45" s="87"/>
      <c r="H45" s="87"/>
      <c r="I45" s="88"/>
    </row>
    <row r="46" spans="1:9" ht="15" customHeight="1">
      <c r="A46" s="9">
        <v>2</v>
      </c>
      <c r="B46" s="60" t="s">
        <v>37</v>
      </c>
      <c r="C46" s="61"/>
      <c r="D46" s="61"/>
      <c r="E46" s="62"/>
      <c r="F46" s="42">
        <f>4050+10445.17</f>
        <v>14495.17</v>
      </c>
      <c r="G46" s="43"/>
      <c r="H46" s="43"/>
      <c r="I46" s="44"/>
    </row>
    <row r="47" spans="1:9" ht="15" customHeight="1">
      <c r="A47" s="9">
        <v>3</v>
      </c>
      <c r="B47" s="60" t="s">
        <v>38</v>
      </c>
      <c r="C47" s="61"/>
      <c r="D47" s="61"/>
      <c r="E47" s="62"/>
      <c r="F47" s="42">
        <v>28750</v>
      </c>
      <c r="G47" s="43"/>
      <c r="H47" s="43"/>
      <c r="I47" s="44"/>
    </row>
    <row r="48" spans="1:9" ht="15" customHeight="1">
      <c r="A48" s="9">
        <v>4</v>
      </c>
      <c r="B48" s="125" t="s">
        <v>39</v>
      </c>
      <c r="C48" s="64"/>
      <c r="D48" s="64"/>
      <c r="E48" s="65"/>
      <c r="F48" s="42">
        <v>65912</v>
      </c>
      <c r="G48" s="43"/>
      <c r="H48" s="43"/>
      <c r="I48" s="44"/>
    </row>
    <row r="49" spans="1:9" ht="15" customHeight="1">
      <c r="A49" s="9">
        <v>5</v>
      </c>
      <c r="B49" s="63" t="s">
        <v>41</v>
      </c>
      <c r="C49" s="64"/>
      <c r="D49" s="64"/>
      <c r="E49" s="65"/>
      <c r="F49" s="42">
        <v>15624</v>
      </c>
      <c r="G49" s="43"/>
      <c r="H49" s="43"/>
      <c r="I49" s="44"/>
    </row>
    <row r="50" spans="1:9" ht="15" customHeight="1">
      <c r="A50" s="9">
        <v>6</v>
      </c>
      <c r="B50" s="60" t="s">
        <v>42</v>
      </c>
      <c r="C50" s="61"/>
      <c r="D50" s="61"/>
      <c r="E50" s="62"/>
      <c r="F50" s="42">
        <f>3960+3960+3960+4320</f>
        <v>16200</v>
      </c>
      <c r="G50" s="43"/>
      <c r="H50" s="43"/>
      <c r="I50" s="44"/>
    </row>
    <row r="51" spans="1:9" ht="15" customHeight="1">
      <c r="A51" s="9">
        <v>7</v>
      </c>
      <c r="B51" s="39" t="s">
        <v>43</v>
      </c>
      <c r="C51" s="66"/>
      <c r="D51" s="66"/>
      <c r="E51" s="67"/>
      <c r="F51" s="42">
        <f>21192.17+31200</f>
        <v>52392.17</v>
      </c>
      <c r="G51" s="43"/>
      <c r="H51" s="43"/>
      <c r="I51" s="44"/>
    </row>
    <row r="52" spans="1:9" ht="15" customHeight="1">
      <c r="A52" s="9">
        <v>8</v>
      </c>
      <c r="B52" s="39" t="s">
        <v>44</v>
      </c>
      <c r="C52" s="66"/>
      <c r="D52" s="66"/>
      <c r="E52" s="67"/>
      <c r="F52" s="42">
        <v>9600</v>
      </c>
      <c r="G52" s="43"/>
      <c r="H52" s="43"/>
      <c r="I52" s="44"/>
    </row>
    <row r="53" spans="1:9" ht="15" customHeight="1">
      <c r="A53" s="9">
        <v>9</v>
      </c>
      <c r="B53" s="39" t="s">
        <v>45</v>
      </c>
      <c r="C53" s="66"/>
      <c r="D53" s="66"/>
      <c r="E53" s="67"/>
      <c r="F53" s="42">
        <f>65994.24+2873</f>
        <v>68867.24</v>
      </c>
      <c r="G53" s="43"/>
      <c r="H53" s="43"/>
      <c r="I53" s="44"/>
    </row>
    <row r="54" spans="1:9" ht="15" customHeight="1">
      <c r="A54" s="9">
        <v>10</v>
      </c>
      <c r="B54" s="39" t="s">
        <v>46</v>
      </c>
      <c r="C54" s="66"/>
      <c r="D54" s="66"/>
      <c r="E54" s="67"/>
      <c r="F54" s="42">
        <f>5000+5000</f>
        <v>10000</v>
      </c>
      <c r="G54" s="43"/>
      <c r="H54" s="43"/>
      <c r="I54" s="44"/>
    </row>
    <row r="55" spans="1:9" ht="15" customHeight="1">
      <c r="A55" s="9">
        <v>11</v>
      </c>
      <c r="B55" s="39" t="s">
        <v>47</v>
      </c>
      <c r="C55" s="66"/>
      <c r="D55" s="66"/>
      <c r="E55" s="67"/>
      <c r="F55" s="42">
        <f>8819.33+1153.97+1570.58+700.92+739.86+538.67+486.75+1168.2+564.63+739.86+454.3+668.67</f>
        <v>17605.739999999998</v>
      </c>
      <c r="G55" s="43"/>
      <c r="H55" s="43"/>
      <c r="I55" s="44"/>
    </row>
    <row r="56" spans="1:9" ht="15" customHeight="1">
      <c r="A56" s="9">
        <v>12</v>
      </c>
      <c r="B56" s="39" t="s">
        <v>48</v>
      </c>
      <c r="C56" s="66"/>
      <c r="D56" s="66"/>
      <c r="E56" s="67"/>
      <c r="F56" s="42">
        <f>10366.44+1036.64+311.89+2339.16+311.89</f>
        <v>14366.019999999999</v>
      </c>
      <c r="G56" s="43"/>
      <c r="H56" s="43"/>
      <c r="I56" s="44"/>
    </row>
    <row r="57" spans="1:9" ht="15" customHeight="1">
      <c r="A57" s="9">
        <v>13</v>
      </c>
      <c r="B57" s="39" t="s">
        <v>49</v>
      </c>
      <c r="C57" s="66"/>
      <c r="D57" s="66"/>
      <c r="E57" s="67"/>
      <c r="F57" s="42">
        <v>43483.2</v>
      </c>
      <c r="G57" s="43"/>
      <c r="H57" s="43"/>
      <c r="I57" s="44"/>
    </row>
    <row r="58" spans="1:9" ht="15" customHeight="1">
      <c r="A58" s="9">
        <v>14</v>
      </c>
      <c r="B58" s="39" t="s">
        <v>50</v>
      </c>
      <c r="C58" s="66"/>
      <c r="D58" s="66"/>
      <c r="E58" s="67"/>
      <c r="F58" s="42">
        <v>16500</v>
      </c>
      <c r="G58" s="43"/>
      <c r="H58" s="43"/>
      <c r="I58" s="44"/>
    </row>
    <row r="59" spans="1:9" ht="15" customHeight="1">
      <c r="A59" s="9">
        <v>15</v>
      </c>
      <c r="B59" s="39" t="s">
        <v>51</v>
      </c>
      <c r="C59" s="66"/>
      <c r="D59" s="66"/>
      <c r="E59" s="67"/>
      <c r="F59" s="42">
        <v>56262.26</v>
      </c>
      <c r="G59" s="43"/>
      <c r="H59" s="43"/>
      <c r="I59" s="44"/>
    </row>
    <row r="60" spans="1:9" ht="15" customHeight="1">
      <c r="A60" s="9">
        <v>16</v>
      </c>
      <c r="B60" s="39" t="s">
        <v>52</v>
      </c>
      <c r="C60" s="66"/>
      <c r="D60" s="66"/>
      <c r="E60" s="67"/>
      <c r="F60" s="42">
        <v>12937.94</v>
      </c>
      <c r="G60" s="43"/>
      <c r="H60" s="43"/>
      <c r="I60" s="44"/>
    </row>
    <row r="61" spans="1:9" ht="15" customHeight="1">
      <c r="A61" s="9">
        <v>17</v>
      </c>
      <c r="B61" s="39" t="s">
        <v>53</v>
      </c>
      <c r="C61" s="66"/>
      <c r="D61" s="66"/>
      <c r="E61" s="67"/>
      <c r="F61" s="42">
        <v>60000</v>
      </c>
      <c r="G61" s="43"/>
      <c r="H61" s="43"/>
      <c r="I61" s="44"/>
    </row>
    <row r="62" spans="1:9" ht="15" customHeight="1">
      <c r="A62" s="9">
        <v>18</v>
      </c>
      <c r="B62" s="39" t="s">
        <v>54</v>
      </c>
      <c r="C62" s="66"/>
      <c r="D62" s="66"/>
      <c r="E62" s="67"/>
      <c r="F62" s="42">
        <v>14040</v>
      </c>
      <c r="G62" s="43"/>
      <c r="H62" s="43"/>
      <c r="I62" s="44"/>
    </row>
    <row r="63" spans="1:9" ht="15" customHeight="1">
      <c r="A63" s="9">
        <v>19</v>
      </c>
      <c r="B63" s="39" t="s">
        <v>55</v>
      </c>
      <c r="C63" s="66"/>
      <c r="D63" s="66"/>
      <c r="E63" s="67"/>
      <c r="F63" s="42">
        <v>4947</v>
      </c>
      <c r="G63" s="43"/>
      <c r="H63" s="43"/>
      <c r="I63" s="44"/>
    </row>
    <row r="64" spans="1:9" ht="15" customHeight="1">
      <c r="A64" s="9">
        <v>20</v>
      </c>
      <c r="B64" s="39" t="s">
        <v>56</v>
      </c>
      <c r="C64" s="66"/>
      <c r="D64" s="66"/>
      <c r="E64" s="67"/>
      <c r="F64" s="42">
        <v>26065.6</v>
      </c>
      <c r="G64" s="43"/>
      <c r="H64" s="43"/>
      <c r="I64" s="44"/>
    </row>
    <row r="65" spans="1:9" ht="15" customHeight="1">
      <c r="A65" s="9">
        <v>21</v>
      </c>
      <c r="B65" s="39" t="s">
        <v>57</v>
      </c>
      <c r="C65" s="66"/>
      <c r="D65" s="66"/>
      <c r="E65" s="67"/>
      <c r="F65" s="42">
        <v>43491</v>
      </c>
      <c r="G65" s="43"/>
      <c r="H65" s="43"/>
      <c r="I65" s="44"/>
    </row>
    <row r="66" spans="1:9" ht="15" customHeight="1">
      <c r="A66" s="9">
        <v>22</v>
      </c>
      <c r="B66" s="39" t="s">
        <v>58</v>
      </c>
      <c r="C66" s="66"/>
      <c r="D66" s="66"/>
      <c r="E66" s="67"/>
      <c r="F66" s="42">
        <v>141020.5</v>
      </c>
      <c r="G66" s="43"/>
      <c r="H66" s="43"/>
      <c r="I66" s="44"/>
    </row>
    <row r="67" spans="1:9" ht="15" customHeight="1" thickBot="1">
      <c r="A67" s="9">
        <v>23</v>
      </c>
      <c r="B67" s="39" t="s">
        <v>59</v>
      </c>
      <c r="C67" s="66"/>
      <c r="D67" s="66"/>
      <c r="E67" s="67"/>
      <c r="F67" s="42">
        <f>6037+48506.5+11795+8131+3589.92+5443.08</f>
        <v>83502.5</v>
      </c>
      <c r="G67" s="43"/>
      <c r="H67" s="43"/>
      <c r="I67" s="44"/>
    </row>
    <row r="68" spans="1:9" ht="15" customHeight="1" thickBot="1">
      <c r="A68" s="14"/>
      <c r="B68" s="71" t="s">
        <v>25</v>
      </c>
      <c r="C68" s="71"/>
      <c r="D68" s="71"/>
      <c r="E68" s="72"/>
      <c r="F68" s="68">
        <f>SUM(F45:F67)</f>
        <v>824762.34</v>
      </c>
      <c r="G68" s="69"/>
      <c r="H68" s="69"/>
      <c r="I68" s="70"/>
    </row>
    <row r="69" spans="1:9" ht="15" customHeight="1" thickBot="1">
      <c r="A69" s="12"/>
      <c r="B69" s="76" t="s">
        <v>26</v>
      </c>
      <c r="C69" s="77"/>
      <c r="D69" s="77"/>
      <c r="E69" s="77"/>
      <c r="F69" s="77"/>
      <c r="G69" s="77"/>
      <c r="H69" s="77"/>
      <c r="I69" s="78"/>
    </row>
    <row r="70" spans="1:9" ht="15" customHeight="1">
      <c r="A70" s="10">
        <v>1</v>
      </c>
      <c r="B70" s="60"/>
      <c r="C70" s="61"/>
      <c r="D70" s="61"/>
      <c r="E70" s="62"/>
      <c r="F70" s="86"/>
      <c r="G70" s="87"/>
      <c r="H70" s="87"/>
      <c r="I70" s="88"/>
    </row>
    <row r="71" spans="1:9" ht="15" customHeight="1">
      <c r="A71" s="18">
        <v>2</v>
      </c>
      <c r="B71" s="60"/>
      <c r="C71" s="61"/>
      <c r="D71" s="61"/>
      <c r="E71" s="62"/>
      <c r="F71" s="36"/>
      <c r="G71" s="37"/>
      <c r="H71" s="37"/>
      <c r="I71" s="38"/>
    </row>
    <row r="72" spans="1:9" ht="15" customHeight="1" thickBot="1">
      <c r="A72" s="18">
        <v>3</v>
      </c>
      <c r="B72" s="60"/>
      <c r="C72" s="61"/>
      <c r="D72" s="61"/>
      <c r="E72" s="62"/>
      <c r="F72" s="36"/>
      <c r="G72" s="37"/>
      <c r="H72" s="37"/>
      <c r="I72" s="38"/>
    </row>
    <row r="73" spans="1:9" ht="18" customHeight="1" thickBot="1">
      <c r="A73" s="15"/>
      <c r="B73" s="79" t="s">
        <v>25</v>
      </c>
      <c r="C73" s="71"/>
      <c r="D73" s="71"/>
      <c r="E73" s="72"/>
      <c r="F73" s="68">
        <f>SUM(F70:F72)</f>
        <v>0</v>
      </c>
      <c r="G73" s="69"/>
      <c r="H73" s="69"/>
      <c r="I73" s="70"/>
    </row>
    <row r="74" spans="1:9" ht="15" customHeight="1" thickBot="1">
      <c r="A74" s="12"/>
      <c r="B74" s="76" t="s">
        <v>28</v>
      </c>
      <c r="C74" s="77"/>
      <c r="D74" s="77"/>
      <c r="E74" s="77"/>
      <c r="F74" s="77"/>
      <c r="G74" s="77"/>
      <c r="H74" s="77"/>
      <c r="I74" s="78"/>
    </row>
    <row r="75" spans="1:9" ht="15" customHeight="1">
      <c r="A75" s="10">
        <v>1</v>
      </c>
      <c r="B75" s="83"/>
      <c r="C75" s="84"/>
      <c r="D75" s="84"/>
      <c r="E75" s="85"/>
      <c r="F75" s="86"/>
      <c r="G75" s="87"/>
      <c r="H75" s="87"/>
      <c r="I75" s="88"/>
    </row>
    <row r="76" spans="1:9" ht="15" customHeight="1">
      <c r="A76" s="11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5" customHeight="1" thickBot="1">
      <c r="A77" s="18">
        <v>3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6"/>
      <c r="B78" s="79" t="s">
        <v>25</v>
      </c>
      <c r="C78" s="71"/>
      <c r="D78" s="71"/>
      <c r="E78" s="72"/>
      <c r="F78" s="68">
        <f>SUM(F75:F77)</f>
        <v>0</v>
      </c>
      <c r="G78" s="69"/>
      <c r="H78" s="69"/>
      <c r="I78" s="70"/>
    </row>
    <row r="79" spans="1:9" ht="15" customHeight="1" thickBot="1">
      <c r="A79" s="13"/>
      <c r="B79" s="73" t="s">
        <v>27</v>
      </c>
      <c r="C79" s="74"/>
      <c r="D79" s="74"/>
      <c r="E79" s="74"/>
      <c r="F79" s="74"/>
      <c r="G79" s="74"/>
      <c r="H79" s="74"/>
      <c r="I79" s="75"/>
    </row>
    <row r="80" spans="1:9" ht="13.5" customHeight="1">
      <c r="A80" s="10">
        <v>1</v>
      </c>
      <c r="B80" s="60"/>
      <c r="C80" s="61"/>
      <c r="D80" s="61"/>
      <c r="E80" s="61"/>
      <c r="F80" s="42"/>
      <c r="G80" s="43"/>
      <c r="H80" s="43"/>
      <c r="I80" s="44"/>
    </row>
    <row r="81" spans="1:9" ht="13.5" customHeight="1">
      <c r="A81" s="18">
        <v>2</v>
      </c>
      <c r="B81" s="60"/>
      <c r="C81" s="61"/>
      <c r="D81" s="61"/>
      <c r="E81" s="62"/>
      <c r="F81" s="36"/>
      <c r="G81" s="37"/>
      <c r="H81" s="37"/>
      <c r="I81" s="38"/>
    </row>
    <row r="82" spans="1:9" ht="13.5" customHeight="1" thickBot="1">
      <c r="A82" s="18">
        <v>3</v>
      </c>
      <c r="B82" s="60"/>
      <c r="C82" s="61"/>
      <c r="D82" s="61"/>
      <c r="E82" s="62"/>
      <c r="F82" s="36"/>
      <c r="G82" s="37"/>
      <c r="H82" s="37"/>
      <c r="I82" s="38"/>
    </row>
    <row r="83" spans="1:9" ht="13.5" thickBot="1">
      <c r="A83" s="17"/>
      <c r="B83" s="79" t="s">
        <v>25</v>
      </c>
      <c r="C83" s="71"/>
      <c r="D83" s="71"/>
      <c r="E83" s="72"/>
      <c r="F83" s="68">
        <f>SUM(F80:F82)</f>
        <v>0</v>
      </c>
      <c r="G83" s="69"/>
      <c r="H83" s="69"/>
      <c r="I83" s="70"/>
    </row>
    <row r="84" spans="1:9" ht="16.5" customHeight="1" thickBot="1">
      <c r="A84" s="12"/>
      <c r="B84" s="76" t="s">
        <v>30</v>
      </c>
      <c r="C84" s="77"/>
      <c r="D84" s="77"/>
      <c r="E84" s="77"/>
      <c r="F84" s="77"/>
      <c r="G84" s="77"/>
      <c r="H84" s="77"/>
      <c r="I84" s="78"/>
    </row>
    <row r="85" spans="1:9" ht="15" customHeight="1">
      <c r="A85" s="4">
        <v>1</v>
      </c>
      <c r="B85" s="80" t="s">
        <v>40</v>
      </c>
      <c r="C85" s="81"/>
      <c r="D85" s="81"/>
      <c r="E85" s="82"/>
      <c r="F85" s="45">
        <v>46560</v>
      </c>
      <c r="G85" s="46"/>
      <c r="H85" s="46"/>
      <c r="I85" s="47"/>
    </row>
    <row r="86" spans="1:9" ht="15" customHeight="1" thickBot="1">
      <c r="A86" s="5">
        <v>2</v>
      </c>
      <c r="B86" s="33"/>
      <c r="C86" s="34"/>
      <c r="D86" s="34"/>
      <c r="E86" s="35"/>
      <c r="F86" s="48"/>
      <c r="G86" s="49"/>
      <c r="H86" s="49"/>
      <c r="I86" s="50"/>
    </row>
    <row r="87" spans="1:9" ht="13.5" thickBot="1">
      <c r="A87" s="14"/>
      <c r="B87" s="79" t="s">
        <v>25</v>
      </c>
      <c r="C87" s="71"/>
      <c r="D87" s="71"/>
      <c r="E87" s="72"/>
      <c r="F87" s="68">
        <f>SUM(F85:F86)</f>
        <v>46560</v>
      </c>
      <c r="G87" s="69"/>
      <c r="H87" s="69"/>
      <c r="I87" s="70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76" t="s">
        <v>29</v>
      </c>
      <c r="C91" s="77"/>
      <c r="D91" s="77"/>
      <c r="E91" s="77"/>
      <c r="F91" s="77"/>
      <c r="G91" s="77"/>
      <c r="H91" s="77"/>
      <c r="I91" s="78"/>
    </row>
    <row r="92" spans="1:9" ht="12.75">
      <c r="A92" s="6">
        <v>1</v>
      </c>
      <c r="B92" s="80"/>
      <c r="C92" s="81"/>
      <c r="D92" s="81"/>
      <c r="E92" s="82"/>
      <c r="F92" s="45"/>
      <c r="G92" s="46"/>
      <c r="H92" s="46"/>
      <c r="I92" s="47"/>
    </row>
    <row r="93" spans="1:9" ht="13.5" thickBot="1">
      <c r="A93" s="31">
        <v>2</v>
      </c>
      <c r="B93" s="33"/>
      <c r="C93" s="34"/>
      <c r="D93" s="34"/>
      <c r="E93" s="35"/>
      <c r="F93" s="48"/>
      <c r="G93" s="49"/>
      <c r="H93" s="49"/>
      <c r="I93" s="50"/>
    </row>
    <row r="94" spans="1:9" ht="13.5" thickBot="1">
      <c r="A94" s="14"/>
      <c r="B94" s="79" t="s">
        <v>25</v>
      </c>
      <c r="C94" s="71"/>
      <c r="D94" s="71"/>
      <c r="E94" s="72"/>
      <c r="F94" s="68">
        <f>SUM(F92:F93)</f>
        <v>0</v>
      </c>
      <c r="G94" s="69"/>
      <c r="H94" s="69"/>
      <c r="I94" s="70"/>
    </row>
  </sheetData>
  <sheetProtection/>
  <mergeCells count="133">
    <mergeCell ref="B65:E65"/>
    <mergeCell ref="F65:I65"/>
    <mergeCell ref="B62:E62"/>
    <mergeCell ref="F62:I62"/>
    <mergeCell ref="B63:E63"/>
    <mergeCell ref="F63:I63"/>
    <mergeCell ref="B64:E64"/>
    <mergeCell ref="F64:I64"/>
    <mergeCell ref="F56:I56"/>
    <mergeCell ref="B57:E57"/>
    <mergeCell ref="F57:I57"/>
    <mergeCell ref="B59:E59"/>
    <mergeCell ref="F59:I59"/>
    <mergeCell ref="B60:E60"/>
    <mergeCell ref="F60:I60"/>
    <mergeCell ref="B69:I69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B73:E73"/>
    <mergeCell ref="F70:I70"/>
    <mergeCell ref="F71:I71"/>
    <mergeCell ref="B70:E70"/>
    <mergeCell ref="B72:E72"/>
    <mergeCell ref="F72:I72"/>
    <mergeCell ref="B71:E71"/>
    <mergeCell ref="F73:I73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92:E92"/>
    <mergeCell ref="B75:E75"/>
    <mergeCell ref="F78:I78"/>
    <mergeCell ref="F75:I75"/>
    <mergeCell ref="B78:E78"/>
    <mergeCell ref="B80:E80"/>
    <mergeCell ref="F87:I87"/>
    <mergeCell ref="F80:I80"/>
    <mergeCell ref="B87:E87"/>
    <mergeCell ref="B85:E85"/>
    <mergeCell ref="B74:I74"/>
    <mergeCell ref="F81:I81"/>
    <mergeCell ref="B83:E83"/>
    <mergeCell ref="F82:I82"/>
    <mergeCell ref="B82:E82"/>
    <mergeCell ref="F68:I68"/>
    <mergeCell ref="B68:E68"/>
    <mergeCell ref="B58:E58"/>
    <mergeCell ref="F58:I58"/>
    <mergeCell ref="B66:E66"/>
    <mergeCell ref="F66:I66"/>
    <mergeCell ref="B67:E67"/>
    <mergeCell ref="F67:I67"/>
    <mergeCell ref="B61:E61"/>
    <mergeCell ref="F61:I61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6:E76"/>
    <mergeCell ref="F76:I76"/>
    <mergeCell ref="B77:E77"/>
    <mergeCell ref="F77:I77"/>
    <mergeCell ref="B86:E86"/>
    <mergeCell ref="F85:I85"/>
    <mergeCell ref="F86:I86"/>
    <mergeCell ref="F83:I83"/>
    <mergeCell ref="B79:I79"/>
    <mergeCell ref="B81:E8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2023-01-26T07:32:54Z</dcterms:modified>
  <cp:category/>
  <cp:version/>
  <cp:contentType/>
  <cp:contentStatus/>
</cp:coreProperties>
</file>